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775" activeTab="0"/>
  </bookViews>
  <sheets>
    <sheet name="contr.ado+ins+mixt FINAL" sheetId="1" r:id="rId1"/>
  </sheets>
  <definedNames>
    <definedName name="_xlnm.Print_Area" localSheetId="0">'contr.ado+ins+mixt FINAL'!$A$1:$V$40</definedName>
  </definedNames>
  <calcPr fullCalcOnLoad="1"/>
</workbook>
</file>

<file path=xl/sharedStrings.xml><?xml version="1.0" encoding="utf-8"?>
<sst xmlns="http://schemas.openxmlformats.org/spreadsheetml/2006/main" count="60" uniqueCount="60">
  <si>
    <t>Nr.crt.</t>
  </si>
  <si>
    <t>Denumirea unitatii</t>
  </si>
  <si>
    <t>ADONIS</t>
  </si>
  <si>
    <t>FARMA-LINE</t>
  </si>
  <si>
    <t>HYGEA</t>
  </si>
  <si>
    <t>KOL-KING</t>
  </si>
  <si>
    <t>MEDICOM</t>
  </si>
  <si>
    <t>PRO-SANA</t>
  </si>
  <si>
    <t>TRANSFARM</t>
  </si>
  <si>
    <t>AMBROSIA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</si>
  <si>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</si>
  <si>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</si>
  <si>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</si>
  <si>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</si>
  <si>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</si>
  <si>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</si>
  <si>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</si>
  <si>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</si>
  <si>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</si>
  <si>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</si>
  <si>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</si>
  <si>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</si>
  <si>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</si>
  <si>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</si>
  <si>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TOTAL GENERAL</t>
  </si>
  <si>
    <t>MOHOS</t>
  </si>
  <si>
    <t>UNICORNIS</t>
  </si>
  <si>
    <t>final ianuarie</t>
  </si>
  <si>
    <t>Total trim I</t>
  </si>
  <si>
    <t>trim II</t>
  </si>
  <si>
    <t>TRIM III</t>
  </si>
  <si>
    <t>DEC</t>
  </si>
  <si>
    <t>TRIM IV</t>
  </si>
  <si>
    <t>SIEPCOFAR</t>
  </si>
  <si>
    <t>RICHTER GEDEON</t>
  </si>
  <si>
    <t>SALVIA</t>
  </si>
  <si>
    <t>SIMERIA</t>
  </si>
  <si>
    <t>CATENA</t>
  </si>
  <si>
    <t>SQUARE</t>
  </si>
  <si>
    <t xml:space="preserve"> februarie</t>
  </si>
  <si>
    <t xml:space="preserve"> martie</t>
  </si>
  <si>
    <t xml:space="preserve"> APRILIE</t>
  </si>
  <si>
    <t xml:space="preserve"> mai</t>
  </si>
  <si>
    <t xml:space="preserve"> iunie</t>
  </si>
  <si>
    <t xml:space="preserve"> iulie</t>
  </si>
  <si>
    <t xml:space="preserve"> AUG.</t>
  </si>
  <si>
    <t xml:space="preserve"> SEPT.</t>
  </si>
  <si>
    <t xml:space="preserve"> OCT</t>
  </si>
  <si>
    <t xml:space="preserve"> NOI.</t>
  </si>
  <si>
    <t>MISS B.PHARMA</t>
  </si>
  <si>
    <t>LOTUS PHARMA</t>
  </si>
  <si>
    <t>ECOFARMACIA NETWORK</t>
  </si>
  <si>
    <t>SANOMAX</t>
  </si>
  <si>
    <t>KINCSOPHARM</t>
  </si>
  <si>
    <t>KAMILLAPLUS</t>
  </si>
  <si>
    <t>ARNIKAPOTHEQ</t>
  </si>
  <si>
    <t>TOTAL IANUARIE</t>
  </si>
  <si>
    <t>ART.8alin(5)din HG155/2017</t>
  </si>
  <si>
    <t>SITUATIA SUMELOR CONTRACTATE PENTRU DIABET (ADO+INS+MIXT)2018</t>
  </si>
  <si>
    <t>TOTAL AN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</si>
</sst>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" fontId="6" fillId="2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4" fontId="6" fillId="2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workbookViewId="0" topLeftCell="A1">
      <selection activeCell="AC19" sqref="AC19"/>
    </sheetView>
  </sheetViews>
  <sheetFormatPr defaultColWidth="9.140625" defaultRowHeight="12.75"/>
  <cols>
    <col min="2" max="2" width="26.8515625" style="0" customWidth="1"/>
    <col min="3" max="3" width="14.421875" style="0" bestFit="1" customWidth="1"/>
    <col min="4" max="4" width="13.7109375" style="0" customWidth="1"/>
    <col min="5" max="5" width="15.140625" style="0" customWidth="1"/>
    <col min="6" max="6" width="15.7109375" style="0" customWidth="1"/>
    <col min="7" max="7" width="15.00390625" style="0" customWidth="1"/>
    <col min="8" max="8" width="14.8515625" style="18" customWidth="1"/>
    <col min="9" max="9" width="13.7109375" style="0" customWidth="1"/>
    <col min="10" max="10" width="14.7109375" style="0" customWidth="1"/>
    <col min="11" max="11" width="15.421875" style="0" bestFit="1" customWidth="1"/>
    <col min="12" max="12" width="15.57421875" style="18" bestFit="1" customWidth="1"/>
    <col min="13" max="13" width="15.7109375" style="0" customWidth="1"/>
    <col min="14" max="14" width="14.28125" style="0" customWidth="1"/>
    <col min="15" max="15" width="15.00390625" style="0" customWidth="1"/>
    <col min="16" max="16" width="14.7109375" style="18" customWidth="1"/>
    <col min="17" max="17" width="15.7109375" style="0" customWidth="1"/>
    <col min="18" max="19" width="12.57421875" style="0" bestFit="1" customWidth="1"/>
    <col min="20" max="20" width="14.421875" style="18" bestFit="1" customWidth="1"/>
    <col min="21" max="21" width="19.8515625" style="18" bestFit="1" customWidth="1"/>
    <col min="22" max="25" width="14.57421875" style="18" customWidth="1"/>
    <col min="26" max="35" width="9.140625" style="18" customWidth="1"/>
  </cols>
  <sheetData>
    <row r="1" spans="1:35" s="2" customFormat="1" ht="18.75">
      <c r="A1" s="4"/>
      <c r="B1" s="4"/>
      <c r="C1" s="4"/>
      <c r="D1" s="4"/>
      <c r="E1" s="4"/>
      <c r="F1" s="4"/>
      <c r="G1" s="4"/>
      <c r="H1" s="16" t="s">
        <v>58</v>
      </c>
      <c r="I1" s="4"/>
      <c r="J1" s="5"/>
      <c r="K1" s="5"/>
      <c r="L1" s="16"/>
      <c r="M1" s="4"/>
      <c r="N1" s="4"/>
      <c r="O1" s="4"/>
      <c r="P1" s="16"/>
      <c r="Q1" s="4"/>
      <c r="R1" s="4"/>
      <c r="S1" s="4"/>
      <c r="T1" s="16"/>
      <c r="U1" s="16"/>
      <c r="V1" s="16"/>
      <c r="W1" s="16"/>
      <c r="X1" s="16"/>
      <c r="Y1" s="16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s="3" customFormat="1" ht="47.25">
      <c r="A2" s="6" t="s">
        <v>0</v>
      </c>
      <c r="B2" s="6" t="s">
        <v>1</v>
      </c>
      <c r="C2" s="6" t="s">
        <v>57</v>
      </c>
      <c r="D2" s="6" t="s">
        <v>27</v>
      </c>
      <c r="E2" s="6" t="s">
        <v>56</v>
      </c>
      <c r="F2" s="6" t="s">
        <v>39</v>
      </c>
      <c r="G2" s="6" t="s">
        <v>40</v>
      </c>
      <c r="H2" s="17" t="s">
        <v>28</v>
      </c>
      <c r="I2" s="7" t="s">
        <v>41</v>
      </c>
      <c r="J2" s="8" t="s">
        <v>42</v>
      </c>
      <c r="K2" s="8" t="s">
        <v>43</v>
      </c>
      <c r="L2" s="17" t="s">
        <v>29</v>
      </c>
      <c r="M2" s="8" t="s">
        <v>44</v>
      </c>
      <c r="N2" s="8" t="s">
        <v>45</v>
      </c>
      <c r="O2" s="8" t="s">
        <v>46</v>
      </c>
      <c r="P2" s="17" t="s">
        <v>30</v>
      </c>
      <c r="Q2" s="8" t="s">
        <v>47</v>
      </c>
      <c r="R2" s="8" t="s">
        <v>48</v>
      </c>
      <c r="S2" s="8" t="s">
        <v>31</v>
      </c>
      <c r="T2" s="17" t="s">
        <v>32</v>
      </c>
      <c r="U2" s="17" t="s">
        <v>59</v>
      </c>
      <c r="V2" s="21"/>
      <c r="W2" s="22"/>
      <c r="X2" s="22"/>
      <c r="Y2" s="22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25" ht="15.75">
      <c r="A3" s="9">
        <v>1</v>
      </c>
      <c r="B3" s="10" t="s">
        <v>2</v>
      </c>
      <c r="C3" s="10"/>
      <c r="D3" s="11">
        <v>97069.8</v>
      </c>
      <c r="E3" s="11">
        <f aca="true" t="shared" si="0" ref="E3:E40">C3+D3</f>
        <v>97069.8</v>
      </c>
      <c r="F3" s="12">
        <v>78451.04</v>
      </c>
      <c r="G3" s="12">
        <v>70890.6</v>
      </c>
      <c r="H3" s="14">
        <f>E3+F3+G3</f>
        <v>246411.44</v>
      </c>
      <c r="I3" s="11">
        <v>96028.52</v>
      </c>
      <c r="J3" s="11">
        <v>88249.96</v>
      </c>
      <c r="K3" s="11">
        <v>85140.32</v>
      </c>
      <c r="L3" s="14">
        <f>I3+J3+K3</f>
        <v>269418.80000000005</v>
      </c>
      <c r="M3" s="11">
        <v>88398.52</v>
      </c>
      <c r="N3" s="11">
        <v>74660.49</v>
      </c>
      <c r="O3" s="11">
        <v>75841.9</v>
      </c>
      <c r="P3" s="14">
        <f>M3+N3+O3</f>
        <v>238900.91</v>
      </c>
      <c r="Q3" s="11">
        <v>109780.33</v>
      </c>
      <c r="R3" s="11">
        <v>90272.72</v>
      </c>
      <c r="S3" s="11">
        <v>77064.03</v>
      </c>
      <c r="T3" s="14">
        <f>Q3+R3+S3</f>
        <v>277117.07999999996</v>
      </c>
      <c r="U3" s="14">
        <f>H3+L3+P3+T3</f>
        <v>1031848.23</v>
      </c>
      <c r="V3" s="24"/>
      <c r="W3" s="25"/>
      <c r="X3" s="25"/>
      <c r="Y3" s="25"/>
    </row>
    <row r="4" spans="1:25" ht="15.75">
      <c r="A4" s="9">
        <v>2</v>
      </c>
      <c r="B4" s="10" t="s">
        <v>34</v>
      </c>
      <c r="C4" s="10"/>
      <c r="D4" s="11">
        <v>27983.87</v>
      </c>
      <c r="E4" s="11">
        <f t="shared" si="0"/>
        <v>27983.87</v>
      </c>
      <c r="F4" s="12">
        <v>31454.55</v>
      </c>
      <c r="G4" s="12">
        <v>23990.48</v>
      </c>
      <c r="H4" s="14">
        <f aca="true" t="shared" si="1" ref="H4:H40">E4+F4+G4</f>
        <v>83428.9</v>
      </c>
      <c r="I4" s="11">
        <v>25493.84</v>
      </c>
      <c r="J4" s="11">
        <v>33791.96</v>
      </c>
      <c r="K4" s="11">
        <v>28946.91</v>
      </c>
      <c r="L4" s="14">
        <f aca="true" t="shared" si="2" ref="L4:L40">I4+J4+K4</f>
        <v>88232.71</v>
      </c>
      <c r="M4" s="11">
        <v>34741.82</v>
      </c>
      <c r="N4" s="11">
        <v>23445.84</v>
      </c>
      <c r="O4" s="11">
        <v>21849.07</v>
      </c>
      <c r="P4" s="14">
        <f aca="true" t="shared" si="3" ref="P4:P40">M4+N4+O4</f>
        <v>80036.73000000001</v>
      </c>
      <c r="Q4" s="11">
        <v>35881.75</v>
      </c>
      <c r="R4" s="11">
        <v>30304.09</v>
      </c>
      <c r="S4" s="11">
        <v>20484.81</v>
      </c>
      <c r="T4" s="14">
        <f aca="true" t="shared" si="4" ref="T4:T40">Q4+R4+S4</f>
        <v>86670.65</v>
      </c>
      <c r="U4" s="14">
        <f aca="true" t="shared" si="5" ref="U4:U40">H4+L4+P4+T4</f>
        <v>338368.99</v>
      </c>
      <c r="V4" s="24"/>
      <c r="W4" s="25"/>
      <c r="X4" s="25"/>
      <c r="Y4" s="25"/>
    </row>
    <row r="5" spans="1:25" ht="15.75">
      <c r="A5" s="9">
        <v>3</v>
      </c>
      <c r="B5" s="10" t="s">
        <v>3</v>
      </c>
      <c r="C5" s="10"/>
      <c r="D5" s="11">
        <v>5269.95</v>
      </c>
      <c r="E5" s="11">
        <f t="shared" si="0"/>
        <v>5269.95</v>
      </c>
      <c r="F5" s="12">
        <v>8160.1</v>
      </c>
      <c r="G5" s="12">
        <v>7884.45</v>
      </c>
      <c r="H5" s="14">
        <f t="shared" si="1"/>
        <v>21314.5</v>
      </c>
      <c r="I5" s="11">
        <v>9060.22</v>
      </c>
      <c r="J5" s="11">
        <v>6364.57</v>
      </c>
      <c r="K5" s="11">
        <v>7194.69</v>
      </c>
      <c r="L5" s="14">
        <f t="shared" si="2"/>
        <v>22619.48</v>
      </c>
      <c r="M5" s="11">
        <v>10679.36</v>
      </c>
      <c r="N5" s="11">
        <v>4098.73</v>
      </c>
      <c r="O5" s="11">
        <v>9092.09</v>
      </c>
      <c r="P5" s="14">
        <f t="shared" si="3"/>
        <v>23870.18</v>
      </c>
      <c r="Q5" s="11">
        <v>8859.87</v>
      </c>
      <c r="R5" s="11">
        <v>4293.9</v>
      </c>
      <c r="S5" s="11">
        <v>7885.21</v>
      </c>
      <c r="T5" s="14">
        <f t="shared" si="4"/>
        <v>21038.98</v>
      </c>
      <c r="U5" s="14">
        <f t="shared" si="5"/>
        <v>88843.14</v>
      </c>
      <c r="V5" s="24"/>
      <c r="W5" s="25"/>
      <c r="X5" s="25"/>
      <c r="Y5" s="25"/>
    </row>
    <row r="6" spans="1:25" ht="16.5" customHeight="1">
      <c r="A6" s="9">
        <v>4</v>
      </c>
      <c r="B6" s="10" t="s">
        <v>4</v>
      </c>
      <c r="C6" s="10"/>
      <c r="D6" s="11">
        <v>13997.14</v>
      </c>
      <c r="E6" s="11">
        <f t="shared" si="0"/>
        <v>13997.14</v>
      </c>
      <c r="F6" s="12">
        <v>8040.05</v>
      </c>
      <c r="G6" s="12">
        <v>7095.52</v>
      </c>
      <c r="H6" s="14">
        <f t="shared" si="1"/>
        <v>29132.71</v>
      </c>
      <c r="I6" s="11">
        <v>10639.74</v>
      </c>
      <c r="J6" s="11">
        <v>11787.51</v>
      </c>
      <c r="K6" s="11">
        <v>11551.09</v>
      </c>
      <c r="L6" s="14">
        <f t="shared" si="2"/>
        <v>33978.34</v>
      </c>
      <c r="M6" s="11">
        <v>11949.98</v>
      </c>
      <c r="N6" s="11">
        <v>15710.72</v>
      </c>
      <c r="O6" s="11">
        <v>15439.86</v>
      </c>
      <c r="P6" s="14">
        <f t="shared" si="3"/>
        <v>43100.56</v>
      </c>
      <c r="Q6" s="11">
        <v>14294.2</v>
      </c>
      <c r="R6" s="11">
        <v>12828.62</v>
      </c>
      <c r="S6" s="11">
        <v>5671.67</v>
      </c>
      <c r="T6" s="14">
        <f t="shared" si="4"/>
        <v>32794.49</v>
      </c>
      <c r="U6" s="14">
        <f t="shared" si="5"/>
        <v>139006.09999999998</v>
      </c>
      <c r="V6" s="24"/>
      <c r="W6" s="25"/>
      <c r="X6" s="25"/>
      <c r="Y6" s="25"/>
    </row>
    <row r="7" spans="1:25" ht="15.75">
      <c r="A7" s="9">
        <v>5</v>
      </c>
      <c r="B7" s="10" t="s">
        <v>5</v>
      </c>
      <c r="C7" s="10"/>
      <c r="D7" s="11">
        <v>3154.29</v>
      </c>
      <c r="E7" s="11">
        <f t="shared" si="0"/>
        <v>3154.29</v>
      </c>
      <c r="F7" s="12">
        <v>3272.93</v>
      </c>
      <c r="G7" s="12">
        <v>4122.76</v>
      </c>
      <c r="H7" s="14">
        <f t="shared" si="1"/>
        <v>10549.98</v>
      </c>
      <c r="I7" s="11">
        <v>2865.73</v>
      </c>
      <c r="J7" s="11">
        <v>2518.01</v>
      </c>
      <c r="K7" s="11">
        <v>3603.89</v>
      </c>
      <c r="L7" s="14">
        <f t="shared" si="2"/>
        <v>8987.63</v>
      </c>
      <c r="M7" s="11">
        <v>2438.08</v>
      </c>
      <c r="N7" s="11">
        <v>2763.86</v>
      </c>
      <c r="O7" s="11">
        <v>3688.75</v>
      </c>
      <c r="P7" s="14">
        <f t="shared" si="3"/>
        <v>8890.69</v>
      </c>
      <c r="Q7" s="11">
        <v>3011.08</v>
      </c>
      <c r="R7" s="11">
        <v>2563.72</v>
      </c>
      <c r="S7" s="11">
        <v>3647.31</v>
      </c>
      <c r="T7" s="14">
        <f t="shared" si="4"/>
        <v>9222.109999999999</v>
      </c>
      <c r="U7" s="14">
        <f t="shared" si="5"/>
        <v>37650.41</v>
      </c>
      <c r="V7" s="24"/>
      <c r="W7" s="25"/>
      <c r="X7" s="25"/>
      <c r="Y7" s="25"/>
    </row>
    <row r="8" spans="1:25" ht="15.75">
      <c r="A8" s="9">
        <v>6</v>
      </c>
      <c r="B8" s="10" t="s">
        <v>6</v>
      </c>
      <c r="C8" s="10"/>
      <c r="D8" s="11">
        <v>15126.2</v>
      </c>
      <c r="E8" s="11">
        <f t="shared" si="0"/>
        <v>15126.2</v>
      </c>
      <c r="F8" s="12">
        <v>7145.64</v>
      </c>
      <c r="G8" s="12">
        <v>15378.66</v>
      </c>
      <c r="H8" s="14">
        <f t="shared" si="1"/>
        <v>37650.5</v>
      </c>
      <c r="I8" s="11">
        <v>11364.34</v>
      </c>
      <c r="J8" s="11">
        <v>15408.47</v>
      </c>
      <c r="K8" s="11">
        <v>9312.19</v>
      </c>
      <c r="L8" s="14">
        <f t="shared" si="2"/>
        <v>36085</v>
      </c>
      <c r="M8" s="11">
        <v>13018.43</v>
      </c>
      <c r="N8" s="11">
        <v>16293.17</v>
      </c>
      <c r="O8" s="11">
        <v>17349.69</v>
      </c>
      <c r="P8" s="14">
        <f t="shared" si="3"/>
        <v>46661.28999999999</v>
      </c>
      <c r="Q8" s="11">
        <v>16932.2</v>
      </c>
      <c r="R8" s="11">
        <v>13731.39</v>
      </c>
      <c r="S8" s="11">
        <v>13797.21</v>
      </c>
      <c r="T8" s="14">
        <f t="shared" si="4"/>
        <v>44460.8</v>
      </c>
      <c r="U8" s="14">
        <f t="shared" si="5"/>
        <v>164857.59</v>
      </c>
      <c r="V8" s="24"/>
      <c r="W8" s="25"/>
      <c r="X8" s="25"/>
      <c r="Y8" s="25"/>
    </row>
    <row r="9" spans="1:25" ht="15.75">
      <c r="A9" s="9">
        <v>7</v>
      </c>
      <c r="B9" s="10" t="s">
        <v>7</v>
      </c>
      <c r="C9" s="10"/>
      <c r="D9" s="11">
        <v>26279.6</v>
      </c>
      <c r="E9" s="11">
        <f t="shared" si="0"/>
        <v>26279.6</v>
      </c>
      <c r="F9" s="12">
        <v>14962.51</v>
      </c>
      <c r="G9" s="12">
        <v>15174.36</v>
      </c>
      <c r="H9" s="14">
        <f t="shared" si="1"/>
        <v>56416.47</v>
      </c>
      <c r="I9" s="11">
        <v>19195.58</v>
      </c>
      <c r="J9" s="11">
        <v>15616.03</v>
      </c>
      <c r="K9" s="11">
        <v>12116.75</v>
      </c>
      <c r="L9" s="14">
        <f t="shared" si="2"/>
        <v>46928.36</v>
      </c>
      <c r="M9" s="11">
        <v>17861.84</v>
      </c>
      <c r="N9" s="11">
        <v>19196.08</v>
      </c>
      <c r="O9" s="11">
        <v>15792.56</v>
      </c>
      <c r="P9" s="14">
        <f t="shared" si="3"/>
        <v>52850.479999999996</v>
      </c>
      <c r="Q9" s="11">
        <v>20572.2</v>
      </c>
      <c r="R9" s="11">
        <v>22378.69</v>
      </c>
      <c r="S9" s="11">
        <v>16174.29</v>
      </c>
      <c r="T9" s="14">
        <f t="shared" si="4"/>
        <v>59125.18</v>
      </c>
      <c r="U9" s="14">
        <f t="shared" si="5"/>
        <v>215320.49</v>
      </c>
      <c r="V9" s="24"/>
      <c r="W9" s="25"/>
      <c r="X9" s="25"/>
      <c r="Y9" s="25"/>
    </row>
    <row r="10" spans="1:25" ht="15.75">
      <c r="A10" s="9">
        <v>8</v>
      </c>
      <c r="B10" s="10" t="s">
        <v>35</v>
      </c>
      <c r="C10" s="10"/>
      <c r="D10" s="11">
        <v>59470.05</v>
      </c>
      <c r="E10" s="11">
        <f t="shared" si="0"/>
        <v>59470.05</v>
      </c>
      <c r="F10" s="12">
        <v>47373.47</v>
      </c>
      <c r="G10" s="12">
        <v>54982.36</v>
      </c>
      <c r="H10" s="14">
        <f t="shared" si="1"/>
        <v>161825.88</v>
      </c>
      <c r="I10" s="11">
        <v>52782.9</v>
      </c>
      <c r="J10" s="11">
        <v>48984.71</v>
      </c>
      <c r="K10" s="11">
        <v>52023.83</v>
      </c>
      <c r="L10" s="14">
        <f t="shared" si="2"/>
        <v>153791.44</v>
      </c>
      <c r="M10" s="11">
        <v>65951.12</v>
      </c>
      <c r="N10" s="11">
        <v>54300.32</v>
      </c>
      <c r="O10" s="11">
        <v>54068.21</v>
      </c>
      <c r="P10" s="14">
        <f t="shared" si="3"/>
        <v>174319.65</v>
      </c>
      <c r="Q10" s="11">
        <v>71784.64</v>
      </c>
      <c r="R10" s="11">
        <v>55144.25</v>
      </c>
      <c r="S10" s="11">
        <v>48389.65</v>
      </c>
      <c r="T10" s="14">
        <f t="shared" si="4"/>
        <v>175318.54</v>
      </c>
      <c r="U10" s="14">
        <f t="shared" si="5"/>
        <v>665255.51</v>
      </c>
      <c r="V10" s="24"/>
      <c r="W10" s="25"/>
      <c r="X10" s="25"/>
      <c r="Y10" s="25"/>
    </row>
    <row r="11" spans="1:25" ht="15.75">
      <c r="A11" s="9">
        <v>9</v>
      </c>
      <c r="B11" s="10" t="s">
        <v>36</v>
      </c>
      <c r="C11" s="10"/>
      <c r="D11" s="11">
        <v>34004.67</v>
      </c>
      <c r="E11" s="11">
        <f t="shared" si="0"/>
        <v>34004.67</v>
      </c>
      <c r="F11" s="12">
        <v>29620.01</v>
      </c>
      <c r="G11" s="12">
        <v>29512.8</v>
      </c>
      <c r="H11" s="14">
        <f t="shared" si="1"/>
        <v>93137.48</v>
      </c>
      <c r="I11" s="11">
        <v>28905.74</v>
      </c>
      <c r="J11" s="11">
        <v>31409.75</v>
      </c>
      <c r="K11" s="11">
        <v>26367.24</v>
      </c>
      <c r="L11" s="14">
        <f t="shared" si="2"/>
        <v>86682.73000000001</v>
      </c>
      <c r="M11" s="11">
        <v>32963.74</v>
      </c>
      <c r="N11" s="11">
        <v>31844.28</v>
      </c>
      <c r="O11" s="11">
        <v>36029.5</v>
      </c>
      <c r="P11" s="14">
        <f t="shared" si="3"/>
        <v>100837.51999999999</v>
      </c>
      <c r="Q11" s="11">
        <v>30123.3</v>
      </c>
      <c r="R11" s="11">
        <v>36301.02</v>
      </c>
      <c r="S11" s="11">
        <v>31417.97</v>
      </c>
      <c r="T11" s="14">
        <f t="shared" si="4"/>
        <v>97842.29</v>
      </c>
      <c r="U11" s="14">
        <f t="shared" si="5"/>
        <v>378500.01999999996</v>
      </c>
      <c r="V11" s="24"/>
      <c r="W11" s="25"/>
      <c r="X11" s="25"/>
      <c r="Y11" s="25"/>
    </row>
    <row r="12" spans="1:25" ht="15.75">
      <c r="A12" s="9">
        <v>10</v>
      </c>
      <c r="B12" s="10" t="s">
        <v>8</v>
      </c>
      <c r="C12" s="10"/>
      <c r="D12" s="11">
        <v>119112.89</v>
      </c>
      <c r="E12" s="11">
        <f t="shared" si="0"/>
        <v>119112.89</v>
      </c>
      <c r="F12" s="12">
        <v>109313.15</v>
      </c>
      <c r="G12" s="12">
        <v>107023.93</v>
      </c>
      <c r="H12" s="14">
        <f t="shared" si="1"/>
        <v>335449.97</v>
      </c>
      <c r="I12" s="11">
        <v>142653.58</v>
      </c>
      <c r="J12" s="11">
        <v>116459.11</v>
      </c>
      <c r="K12" s="11">
        <v>114014.89</v>
      </c>
      <c r="L12" s="14">
        <f t="shared" si="2"/>
        <v>373127.58</v>
      </c>
      <c r="M12" s="11">
        <v>147782.86</v>
      </c>
      <c r="N12" s="11">
        <v>145117.79</v>
      </c>
      <c r="O12" s="11">
        <v>111571.04</v>
      </c>
      <c r="P12" s="14">
        <f t="shared" si="3"/>
        <v>404471.69</v>
      </c>
      <c r="Q12" s="11">
        <v>165184.36</v>
      </c>
      <c r="R12" s="11">
        <v>185942.16</v>
      </c>
      <c r="S12" s="11">
        <v>135881.1</v>
      </c>
      <c r="T12" s="14">
        <f t="shared" si="4"/>
        <v>487007.62</v>
      </c>
      <c r="U12" s="14">
        <f t="shared" si="5"/>
        <v>1600056.8599999999</v>
      </c>
      <c r="V12" s="24"/>
      <c r="W12" s="25"/>
      <c r="X12" s="25"/>
      <c r="Y12" s="25"/>
    </row>
    <row r="13" spans="1:25" ht="15.75">
      <c r="A13" s="9">
        <v>11</v>
      </c>
      <c r="B13" s="10" t="s">
        <v>9</v>
      </c>
      <c r="C13" s="10"/>
      <c r="D13" s="11">
        <v>43963.34</v>
      </c>
      <c r="E13" s="11">
        <f t="shared" si="0"/>
        <v>43963.34</v>
      </c>
      <c r="F13" s="12">
        <v>45195.75</v>
      </c>
      <c r="G13" s="12">
        <v>40899.82</v>
      </c>
      <c r="H13" s="14">
        <f t="shared" si="1"/>
        <v>130058.91</v>
      </c>
      <c r="I13" s="11">
        <v>42286.12</v>
      </c>
      <c r="J13" s="11">
        <v>58077.01</v>
      </c>
      <c r="K13" s="11">
        <v>42595.28</v>
      </c>
      <c r="L13" s="14">
        <f t="shared" si="2"/>
        <v>142958.41</v>
      </c>
      <c r="M13" s="11">
        <v>43440.68</v>
      </c>
      <c r="N13" s="11">
        <v>56236.2</v>
      </c>
      <c r="O13" s="11">
        <v>52940.22</v>
      </c>
      <c r="P13" s="14">
        <f t="shared" si="3"/>
        <v>152617.1</v>
      </c>
      <c r="Q13" s="11">
        <v>51601.72</v>
      </c>
      <c r="R13" s="11">
        <v>46636.13</v>
      </c>
      <c r="S13" s="11">
        <v>45989.73</v>
      </c>
      <c r="T13" s="14">
        <f t="shared" si="4"/>
        <v>144227.58000000002</v>
      </c>
      <c r="U13" s="14">
        <f t="shared" si="5"/>
        <v>569862</v>
      </c>
      <c r="V13" s="24"/>
      <c r="W13" s="25"/>
      <c r="X13" s="25"/>
      <c r="Y13" s="25"/>
    </row>
    <row r="14" spans="1:25" ht="15.75">
      <c r="A14" s="9">
        <v>12</v>
      </c>
      <c r="B14" s="10" t="s">
        <v>33</v>
      </c>
      <c r="C14" s="10"/>
      <c r="D14" s="11">
        <v>68578.46</v>
      </c>
      <c r="E14" s="11">
        <f t="shared" si="0"/>
        <v>68578.46</v>
      </c>
      <c r="F14" s="12">
        <v>43792.04</v>
      </c>
      <c r="G14" s="12">
        <v>52942.85</v>
      </c>
      <c r="H14" s="14">
        <f t="shared" si="1"/>
        <v>165313.35</v>
      </c>
      <c r="I14" s="11">
        <v>46309.05</v>
      </c>
      <c r="J14" s="11">
        <v>55608.09</v>
      </c>
      <c r="K14" s="11">
        <v>45056.32</v>
      </c>
      <c r="L14" s="14">
        <f t="shared" si="2"/>
        <v>146973.46</v>
      </c>
      <c r="M14" s="11">
        <v>55495.69</v>
      </c>
      <c r="N14" s="11">
        <v>60557.89</v>
      </c>
      <c r="O14" s="11">
        <v>55566.92</v>
      </c>
      <c r="P14" s="14">
        <f t="shared" si="3"/>
        <v>171620.5</v>
      </c>
      <c r="Q14" s="11">
        <v>61291.16</v>
      </c>
      <c r="R14" s="11">
        <v>64941.71</v>
      </c>
      <c r="S14" s="11">
        <v>62146.7</v>
      </c>
      <c r="T14" s="14">
        <f t="shared" si="4"/>
        <v>188379.57</v>
      </c>
      <c r="U14" s="14">
        <f t="shared" si="5"/>
        <v>672286.88</v>
      </c>
      <c r="V14" s="24"/>
      <c r="W14" s="25"/>
      <c r="X14" s="25"/>
      <c r="Y14" s="25"/>
    </row>
    <row r="15" spans="1:25" ht="15.75">
      <c r="A15" s="9">
        <v>13</v>
      </c>
      <c r="B15" s="10" t="s">
        <v>10</v>
      </c>
      <c r="C15" s="10"/>
      <c r="D15" s="11">
        <v>23706.51</v>
      </c>
      <c r="E15" s="11">
        <f t="shared" si="0"/>
        <v>23706.51</v>
      </c>
      <c r="F15" s="12">
        <v>22066.34</v>
      </c>
      <c r="G15" s="12">
        <v>27409.94</v>
      </c>
      <c r="H15" s="14">
        <f t="shared" si="1"/>
        <v>73182.79</v>
      </c>
      <c r="I15" s="11">
        <v>20808.7</v>
      </c>
      <c r="J15" s="11">
        <v>23307.76</v>
      </c>
      <c r="K15" s="11">
        <v>36372.09</v>
      </c>
      <c r="L15" s="14">
        <f t="shared" si="2"/>
        <v>80488.54999999999</v>
      </c>
      <c r="M15" s="11">
        <v>25084.99</v>
      </c>
      <c r="N15" s="11">
        <v>19066.06</v>
      </c>
      <c r="O15" s="11">
        <v>35148.01</v>
      </c>
      <c r="P15" s="14">
        <f t="shared" si="3"/>
        <v>79299.06</v>
      </c>
      <c r="Q15" s="11">
        <v>26749.65</v>
      </c>
      <c r="R15" s="11">
        <v>20937.12</v>
      </c>
      <c r="S15" s="11">
        <v>31405.04</v>
      </c>
      <c r="T15" s="14">
        <f t="shared" si="4"/>
        <v>79091.81</v>
      </c>
      <c r="U15" s="14">
        <f t="shared" si="5"/>
        <v>312062.20999999996</v>
      </c>
      <c r="V15" s="24"/>
      <c r="W15" s="25"/>
      <c r="X15" s="25"/>
      <c r="Y15" s="25"/>
    </row>
    <row r="16" spans="1:25" ht="15.75">
      <c r="A16" s="9">
        <v>14</v>
      </c>
      <c r="B16" s="10" t="s">
        <v>11</v>
      </c>
      <c r="C16" s="10"/>
      <c r="D16" s="11">
        <v>12947.15</v>
      </c>
      <c r="E16" s="11">
        <f t="shared" si="0"/>
        <v>12947.15</v>
      </c>
      <c r="F16" s="12">
        <v>14397.31</v>
      </c>
      <c r="G16" s="12">
        <v>16492.87</v>
      </c>
      <c r="H16" s="14">
        <f t="shared" si="1"/>
        <v>43837.33</v>
      </c>
      <c r="I16" s="11">
        <v>12027.7</v>
      </c>
      <c r="J16" s="11">
        <v>14274.11</v>
      </c>
      <c r="K16" s="11">
        <v>9461.35</v>
      </c>
      <c r="L16" s="14">
        <f t="shared" si="2"/>
        <v>35763.16</v>
      </c>
      <c r="M16" s="11">
        <v>17324</v>
      </c>
      <c r="N16" s="11">
        <v>15601.67</v>
      </c>
      <c r="O16" s="11">
        <v>10606.1</v>
      </c>
      <c r="P16" s="14">
        <f t="shared" si="3"/>
        <v>43531.77</v>
      </c>
      <c r="Q16" s="11">
        <v>22925.47</v>
      </c>
      <c r="R16" s="11">
        <v>17412.31</v>
      </c>
      <c r="S16" s="11">
        <v>4429.32</v>
      </c>
      <c r="T16" s="14">
        <f t="shared" si="4"/>
        <v>44767.1</v>
      </c>
      <c r="U16" s="14">
        <f t="shared" si="5"/>
        <v>167899.36000000002</v>
      </c>
      <c r="V16" s="24"/>
      <c r="W16" s="25"/>
      <c r="X16" s="25"/>
      <c r="Y16" s="25"/>
    </row>
    <row r="17" spans="1:25" ht="15.75">
      <c r="A17" s="9">
        <v>15</v>
      </c>
      <c r="B17" s="10" t="s">
        <v>12</v>
      </c>
      <c r="C17" s="10"/>
      <c r="D17" s="11">
        <v>41961.8</v>
      </c>
      <c r="E17" s="11">
        <f t="shared" si="0"/>
        <v>41961.8</v>
      </c>
      <c r="F17" s="12">
        <v>29162.12</v>
      </c>
      <c r="G17" s="12">
        <v>36892.54</v>
      </c>
      <c r="H17" s="14">
        <f t="shared" si="1"/>
        <v>108016.45999999999</v>
      </c>
      <c r="I17" s="11">
        <v>38242.95</v>
      </c>
      <c r="J17" s="11">
        <v>33341.18</v>
      </c>
      <c r="K17" s="11">
        <v>37230.42</v>
      </c>
      <c r="L17" s="14">
        <f t="shared" si="2"/>
        <v>108814.55</v>
      </c>
      <c r="M17" s="11">
        <v>41105.06</v>
      </c>
      <c r="N17" s="11">
        <v>37855.64</v>
      </c>
      <c r="O17" s="11">
        <v>30039.09</v>
      </c>
      <c r="P17" s="14">
        <f t="shared" si="3"/>
        <v>108999.79</v>
      </c>
      <c r="Q17" s="11">
        <v>38053.58</v>
      </c>
      <c r="R17" s="11">
        <v>39698.04</v>
      </c>
      <c r="S17" s="11">
        <v>38944.27</v>
      </c>
      <c r="T17" s="14">
        <f t="shared" si="4"/>
        <v>116695.88999999998</v>
      </c>
      <c r="U17" s="14">
        <f t="shared" si="5"/>
        <v>442526.68999999994</v>
      </c>
      <c r="V17" s="24"/>
      <c r="W17" s="25"/>
      <c r="X17" s="25"/>
      <c r="Y17" s="25"/>
    </row>
    <row r="18" spans="1:25" ht="15.75">
      <c r="A18" s="9">
        <v>16</v>
      </c>
      <c r="B18" s="10" t="s">
        <v>13</v>
      </c>
      <c r="C18" s="10"/>
      <c r="D18" s="11">
        <v>2214.39</v>
      </c>
      <c r="E18" s="11">
        <f t="shared" si="0"/>
        <v>2214.39</v>
      </c>
      <c r="F18" s="12">
        <v>1519.43</v>
      </c>
      <c r="G18" s="12">
        <v>1828.85</v>
      </c>
      <c r="H18" s="14">
        <f t="shared" si="1"/>
        <v>5562.67</v>
      </c>
      <c r="I18" s="11">
        <v>2205.82</v>
      </c>
      <c r="J18" s="11">
        <v>1830.25</v>
      </c>
      <c r="K18" s="11">
        <v>2003.92</v>
      </c>
      <c r="L18" s="14">
        <f t="shared" si="2"/>
        <v>6039.99</v>
      </c>
      <c r="M18" s="11">
        <v>1177.01</v>
      </c>
      <c r="N18" s="11">
        <v>1034.7</v>
      </c>
      <c r="O18" s="11">
        <v>961.16</v>
      </c>
      <c r="P18" s="14">
        <f t="shared" si="3"/>
        <v>3172.87</v>
      </c>
      <c r="Q18" s="11">
        <v>2053.82</v>
      </c>
      <c r="R18" s="11">
        <v>700.22</v>
      </c>
      <c r="S18" s="11">
        <v>966.63</v>
      </c>
      <c r="T18" s="14">
        <f t="shared" si="4"/>
        <v>3720.67</v>
      </c>
      <c r="U18" s="14">
        <f t="shared" si="5"/>
        <v>18496.199999999997</v>
      </c>
      <c r="V18" s="24"/>
      <c r="W18" s="25"/>
      <c r="X18" s="25"/>
      <c r="Y18" s="25"/>
    </row>
    <row r="19" spans="1:25" ht="15.75">
      <c r="A19" s="9">
        <v>17</v>
      </c>
      <c r="B19" s="10" t="s">
        <v>14</v>
      </c>
      <c r="C19" s="10"/>
      <c r="D19" s="11">
        <v>1891.44</v>
      </c>
      <c r="E19" s="11">
        <f t="shared" si="0"/>
        <v>1891.44</v>
      </c>
      <c r="F19" s="12">
        <v>1490.89</v>
      </c>
      <c r="G19" s="12">
        <v>1637.66</v>
      </c>
      <c r="H19" s="14">
        <f t="shared" si="1"/>
        <v>5019.99</v>
      </c>
      <c r="I19" s="11">
        <v>873.51</v>
      </c>
      <c r="J19" s="11">
        <v>2501.39</v>
      </c>
      <c r="K19" s="11">
        <v>1016.13</v>
      </c>
      <c r="L19" s="14">
        <f t="shared" si="2"/>
        <v>4391.03</v>
      </c>
      <c r="M19" s="11">
        <v>2302.37</v>
      </c>
      <c r="N19" s="11">
        <v>2816.65</v>
      </c>
      <c r="O19" s="11">
        <v>1232.08</v>
      </c>
      <c r="P19" s="14">
        <f t="shared" si="3"/>
        <v>6351.1</v>
      </c>
      <c r="Q19" s="11">
        <v>1328.74</v>
      </c>
      <c r="R19" s="11">
        <v>3058.13</v>
      </c>
      <c r="S19" s="11">
        <v>1595.53</v>
      </c>
      <c r="T19" s="14">
        <f t="shared" si="4"/>
        <v>5982.4</v>
      </c>
      <c r="U19" s="14">
        <f t="shared" si="5"/>
        <v>21744.52</v>
      </c>
      <c r="V19" s="24"/>
      <c r="W19" s="25"/>
      <c r="X19" s="25"/>
      <c r="Y19" s="25"/>
    </row>
    <row r="20" spans="1:25" ht="15.75">
      <c r="A20" s="9">
        <v>18</v>
      </c>
      <c r="B20" s="10" t="s">
        <v>15</v>
      </c>
      <c r="C20" s="10"/>
      <c r="D20" s="11">
        <v>2548.88</v>
      </c>
      <c r="E20" s="11">
        <f t="shared" si="0"/>
        <v>2548.88</v>
      </c>
      <c r="F20" s="12">
        <v>324.64</v>
      </c>
      <c r="G20" s="12">
        <v>33.28</v>
      </c>
      <c r="H20" s="14">
        <f t="shared" si="1"/>
        <v>2906.8</v>
      </c>
      <c r="I20" s="11">
        <v>1258.05</v>
      </c>
      <c r="J20" s="11">
        <v>1045.37</v>
      </c>
      <c r="K20" s="11">
        <v>189.24</v>
      </c>
      <c r="L20" s="14">
        <f t="shared" si="2"/>
        <v>2492.66</v>
      </c>
      <c r="M20" s="11">
        <v>70.75</v>
      </c>
      <c r="N20" s="11">
        <v>959.34</v>
      </c>
      <c r="O20" s="11">
        <v>368.52</v>
      </c>
      <c r="P20" s="14">
        <f t="shared" si="3"/>
        <v>1398.6100000000001</v>
      </c>
      <c r="Q20" s="11">
        <v>165.02</v>
      </c>
      <c r="R20" s="11">
        <v>698.19</v>
      </c>
      <c r="S20" s="11">
        <v>68.49</v>
      </c>
      <c r="T20" s="14">
        <f t="shared" si="4"/>
        <v>931.7</v>
      </c>
      <c r="U20" s="14">
        <f t="shared" si="5"/>
        <v>7729.7699999999995</v>
      </c>
      <c r="V20" s="24"/>
      <c r="W20" s="25"/>
      <c r="X20" s="25"/>
      <c r="Y20" s="25"/>
    </row>
    <row r="21" spans="1:25" ht="15.75">
      <c r="A21" s="9">
        <v>19</v>
      </c>
      <c r="B21" s="10" t="s">
        <v>16</v>
      </c>
      <c r="C21" s="10"/>
      <c r="D21" s="11">
        <v>2878.18</v>
      </c>
      <c r="E21" s="11">
        <f t="shared" si="0"/>
        <v>2878.18</v>
      </c>
      <c r="F21" s="12">
        <v>1242.74</v>
      </c>
      <c r="G21" s="12">
        <v>2203.72</v>
      </c>
      <c r="H21" s="14">
        <f t="shared" si="1"/>
        <v>6324.639999999999</v>
      </c>
      <c r="I21" s="11">
        <v>2392.73</v>
      </c>
      <c r="J21" s="11">
        <v>2319.08</v>
      </c>
      <c r="K21" s="11">
        <v>2152.31</v>
      </c>
      <c r="L21" s="14">
        <f t="shared" si="2"/>
        <v>6864.119999999999</v>
      </c>
      <c r="M21" s="11">
        <v>2619.83</v>
      </c>
      <c r="N21" s="11">
        <v>764.2</v>
      </c>
      <c r="O21" s="11">
        <v>1942.62</v>
      </c>
      <c r="P21" s="14">
        <f t="shared" si="3"/>
        <v>5326.65</v>
      </c>
      <c r="Q21" s="11">
        <v>1506.8</v>
      </c>
      <c r="R21" s="11">
        <v>1598.89</v>
      </c>
      <c r="S21" s="11">
        <v>1729.76</v>
      </c>
      <c r="T21" s="14">
        <f t="shared" si="4"/>
        <v>4835.45</v>
      </c>
      <c r="U21" s="14">
        <f t="shared" si="5"/>
        <v>23350.859999999997</v>
      </c>
      <c r="V21" s="24"/>
      <c r="W21" s="25"/>
      <c r="X21" s="25"/>
      <c r="Y21" s="25"/>
    </row>
    <row r="22" spans="1:25" ht="15.75">
      <c r="A22" s="9">
        <v>20</v>
      </c>
      <c r="B22" s="10" t="s">
        <v>17</v>
      </c>
      <c r="C22" s="10"/>
      <c r="D22" s="11">
        <v>27355.4</v>
      </c>
      <c r="E22" s="11">
        <f t="shared" si="0"/>
        <v>27355.4</v>
      </c>
      <c r="F22" s="12">
        <v>24088.44</v>
      </c>
      <c r="G22" s="12">
        <v>29516.23</v>
      </c>
      <c r="H22" s="14">
        <f t="shared" si="1"/>
        <v>80960.06999999999</v>
      </c>
      <c r="I22" s="11">
        <v>22963.29</v>
      </c>
      <c r="J22" s="11">
        <v>20447.22</v>
      </c>
      <c r="K22" s="11">
        <v>31428.84</v>
      </c>
      <c r="L22" s="14">
        <f t="shared" si="2"/>
        <v>74839.35</v>
      </c>
      <c r="M22" s="11">
        <v>24995.85</v>
      </c>
      <c r="N22" s="11">
        <v>17243.81</v>
      </c>
      <c r="O22" s="11">
        <v>29837.28</v>
      </c>
      <c r="P22" s="14">
        <f t="shared" si="3"/>
        <v>72076.94</v>
      </c>
      <c r="Q22" s="11">
        <v>23830.56</v>
      </c>
      <c r="R22" s="11">
        <v>19233.79</v>
      </c>
      <c r="S22" s="11">
        <v>21210.49</v>
      </c>
      <c r="T22" s="14">
        <f t="shared" si="4"/>
        <v>64274.84000000001</v>
      </c>
      <c r="U22" s="14">
        <f t="shared" si="5"/>
        <v>292151.2</v>
      </c>
      <c r="V22" s="24"/>
      <c r="W22" s="25"/>
      <c r="X22" s="25"/>
      <c r="Y22" s="25"/>
    </row>
    <row r="23" spans="1:25" ht="15.75">
      <c r="A23" s="9">
        <v>21</v>
      </c>
      <c r="B23" s="10" t="s">
        <v>18</v>
      </c>
      <c r="C23" s="10"/>
      <c r="D23" s="11">
        <v>29187.54</v>
      </c>
      <c r="E23" s="11">
        <f t="shared" si="0"/>
        <v>29187.54</v>
      </c>
      <c r="F23" s="12">
        <v>19626.93</v>
      </c>
      <c r="G23" s="12">
        <v>23389.6</v>
      </c>
      <c r="H23" s="14">
        <f t="shared" si="1"/>
        <v>72204.07</v>
      </c>
      <c r="I23" s="11">
        <v>33316.41</v>
      </c>
      <c r="J23" s="11">
        <v>15378.15</v>
      </c>
      <c r="K23" s="11">
        <v>18741.4</v>
      </c>
      <c r="L23" s="14">
        <f t="shared" si="2"/>
        <v>67435.96</v>
      </c>
      <c r="M23" s="11">
        <v>28536.12</v>
      </c>
      <c r="N23" s="11">
        <v>14323.98</v>
      </c>
      <c r="O23" s="11">
        <v>21212.04</v>
      </c>
      <c r="P23" s="14">
        <f t="shared" si="3"/>
        <v>64072.14</v>
      </c>
      <c r="Q23" s="11">
        <v>33124.01</v>
      </c>
      <c r="R23" s="11">
        <v>15792.15</v>
      </c>
      <c r="S23" s="11">
        <v>21632.96</v>
      </c>
      <c r="T23" s="14">
        <f t="shared" si="4"/>
        <v>70549.12</v>
      </c>
      <c r="U23" s="14">
        <f t="shared" si="5"/>
        <v>274261.29000000004</v>
      </c>
      <c r="V23" s="24"/>
      <c r="W23" s="25"/>
      <c r="X23" s="25"/>
      <c r="Y23" s="25"/>
    </row>
    <row r="24" spans="1:25" ht="15.75">
      <c r="A24" s="9">
        <v>22</v>
      </c>
      <c r="B24" s="10" t="s">
        <v>19</v>
      </c>
      <c r="C24" s="10"/>
      <c r="D24" s="11">
        <v>3468.66</v>
      </c>
      <c r="E24" s="11">
        <f t="shared" si="0"/>
        <v>3468.66</v>
      </c>
      <c r="F24" s="12">
        <v>2531.93</v>
      </c>
      <c r="G24" s="12">
        <v>1938.76</v>
      </c>
      <c r="H24" s="14">
        <f t="shared" si="1"/>
        <v>7939.35</v>
      </c>
      <c r="I24" s="11">
        <v>2910.27</v>
      </c>
      <c r="J24" s="11">
        <v>2294.43</v>
      </c>
      <c r="K24" s="11">
        <v>1844.71</v>
      </c>
      <c r="L24" s="14">
        <f t="shared" si="2"/>
        <v>7049.41</v>
      </c>
      <c r="M24" s="11">
        <v>3866.44</v>
      </c>
      <c r="N24" s="11">
        <v>764.1</v>
      </c>
      <c r="O24" s="11">
        <v>1457.98</v>
      </c>
      <c r="P24" s="14">
        <f t="shared" si="3"/>
        <v>6088.52</v>
      </c>
      <c r="Q24" s="11">
        <v>4359.72</v>
      </c>
      <c r="R24" s="11">
        <v>1339.44</v>
      </c>
      <c r="S24" s="11">
        <v>1016.56</v>
      </c>
      <c r="T24" s="14">
        <f t="shared" si="4"/>
        <v>6715.719999999999</v>
      </c>
      <c r="U24" s="14">
        <f t="shared" si="5"/>
        <v>27793</v>
      </c>
      <c r="V24" s="24"/>
      <c r="W24" s="25"/>
      <c r="X24" s="25"/>
      <c r="Y24" s="25"/>
    </row>
    <row r="25" spans="1:25" ht="15.75">
      <c r="A25" s="9">
        <v>23</v>
      </c>
      <c r="B25" s="10" t="s">
        <v>20</v>
      </c>
      <c r="C25" s="10"/>
      <c r="D25" s="11">
        <v>2645.53</v>
      </c>
      <c r="E25" s="11">
        <f t="shared" si="0"/>
        <v>2645.53</v>
      </c>
      <c r="F25" s="12">
        <v>1538.36</v>
      </c>
      <c r="G25" s="12">
        <v>4496.86</v>
      </c>
      <c r="H25" s="14">
        <f t="shared" si="1"/>
        <v>8680.75</v>
      </c>
      <c r="I25" s="11">
        <v>1396.68</v>
      </c>
      <c r="J25" s="11">
        <v>1888.65</v>
      </c>
      <c r="K25" s="11">
        <v>2780.37</v>
      </c>
      <c r="L25" s="14">
        <f t="shared" si="2"/>
        <v>6065.7</v>
      </c>
      <c r="M25" s="11">
        <v>3616.67</v>
      </c>
      <c r="N25" s="11">
        <v>2597.86</v>
      </c>
      <c r="O25" s="11">
        <v>3634.33</v>
      </c>
      <c r="P25" s="14">
        <f t="shared" si="3"/>
        <v>9848.86</v>
      </c>
      <c r="Q25" s="11">
        <v>2092.54</v>
      </c>
      <c r="R25" s="11">
        <v>3219.23</v>
      </c>
      <c r="S25" s="11">
        <v>3343.99</v>
      </c>
      <c r="T25" s="14">
        <f t="shared" si="4"/>
        <v>8655.76</v>
      </c>
      <c r="U25" s="14">
        <f t="shared" si="5"/>
        <v>33251.07</v>
      </c>
      <c r="V25" s="24"/>
      <c r="W25" s="25"/>
      <c r="X25" s="25"/>
      <c r="Y25" s="25"/>
    </row>
    <row r="26" spans="1:25" ht="15.75">
      <c r="A26" s="9">
        <v>24</v>
      </c>
      <c r="B26" s="10" t="s">
        <v>21</v>
      </c>
      <c r="C26" s="10">
        <v>3949.73</v>
      </c>
      <c r="D26" s="11">
        <v>66828.65</v>
      </c>
      <c r="E26" s="11">
        <f t="shared" si="0"/>
        <v>70778.37999999999</v>
      </c>
      <c r="F26" s="12">
        <v>51764.05</v>
      </c>
      <c r="G26" s="12">
        <v>52077.77</v>
      </c>
      <c r="H26" s="14">
        <f t="shared" si="1"/>
        <v>174620.19999999998</v>
      </c>
      <c r="I26" s="11">
        <v>63471.08</v>
      </c>
      <c r="J26" s="11">
        <v>59136.5</v>
      </c>
      <c r="K26" s="11">
        <v>50198.2</v>
      </c>
      <c r="L26" s="14">
        <f t="shared" si="2"/>
        <v>172805.78</v>
      </c>
      <c r="M26" s="11">
        <v>66777.5</v>
      </c>
      <c r="N26" s="11">
        <v>69590.73</v>
      </c>
      <c r="O26" s="11">
        <v>46947.47</v>
      </c>
      <c r="P26" s="14">
        <f t="shared" si="3"/>
        <v>183315.69999999998</v>
      </c>
      <c r="Q26" s="11">
        <v>75727.11</v>
      </c>
      <c r="R26" s="11">
        <v>57639.51</v>
      </c>
      <c r="S26" s="11">
        <v>40316.6</v>
      </c>
      <c r="T26" s="14">
        <f t="shared" si="4"/>
        <v>173683.22</v>
      </c>
      <c r="U26" s="14">
        <f t="shared" si="5"/>
        <v>704424.8999999999</v>
      </c>
      <c r="V26" s="24"/>
      <c r="W26" s="25"/>
      <c r="X26" s="25"/>
      <c r="Y26" s="25"/>
    </row>
    <row r="27" spans="1:25" ht="15.75">
      <c r="A27" s="9">
        <v>26</v>
      </c>
      <c r="B27" s="10" t="s">
        <v>22</v>
      </c>
      <c r="C27" s="10"/>
      <c r="D27" s="11">
        <v>39485.51</v>
      </c>
      <c r="E27" s="11">
        <f t="shared" si="0"/>
        <v>39485.51</v>
      </c>
      <c r="F27" s="12">
        <v>38248.44</v>
      </c>
      <c r="G27" s="12">
        <v>35011.42</v>
      </c>
      <c r="H27" s="14">
        <f t="shared" si="1"/>
        <v>112745.37000000001</v>
      </c>
      <c r="I27" s="11">
        <v>32791.92</v>
      </c>
      <c r="J27" s="11">
        <v>38497.74</v>
      </c>
      <c r="K27" s="11">
        <v>36496.41</v>
      </c>
      <c r="L27" s="14">
        <f t="shared" si="2"/>
        <v>107786.07</v>
      </c>
      <c r="M27" s="11">
        <v>27593.29</v>
      </c>
      <c r="N27" s="11">
        <v>37222.36</v>
      </c>
      <c r="O27" s="11">
        <v>41610.91</v>
      </c>
      <c r="P27" s="14">
        <f t="shared" si="3"/>
        <v>106426.56</v>
      </c>
      <c r="Q27" s="11">
        <v>28652.58</v>
      </c>
      <c r="R27" s="11">
        <v>46130.21</v>
      </c>
      <c r="S27" s="11">
        <v>24181.78</v>
      </c>
      <c r="T27" s="14">
        <f t="shared" si="4"/>
        <v>98964.57</v>
      </c>
      <c r="U27" s="14">
        <f t="shared" si="5"/>
        <v>425922.57</v>
      </c>
      <c r="V27" s="24"/>
      <c r="W27" s="25"/>
      <c r="X27" s="25"/>
      <c r="Y27" s="25"/>
    </row>
    <row r="28" spans="1:25" ht="15.75">
      <c r="A28" s="9">
        <v>27</v>
      </c>
      <c r="B28" s="10" t="s">
        <v>23</v>
      </c>
      <c r="C28" s="10"/>
      <c r="D28" s="11">
        <v>17275.37</v>
      </c>
      <c r="E28" s="11">
        <f t="shared" si="0"/>
        <v>17275.37</v>
      </c>
      <c r="F28" s="12">
        <v>11868.79</v>
      </c>
      <c r="G28" s="12">
        <v>6411.93</v>
      </c>
      <c r="H28" s="14">
        <f t="shared" si="1"/>
        <v>35556.09</v>
      </c>
      <c r="I28" s="11">
        <v>13639.83</v>
      </c>
      <c r="J28" s="11">
        <v>10988.25</v>
      </c>
      <c r="K28" s="11">
        <v>10635.72</v>
      </c>
      <c r="L28" s="14">
        <f t="shared" si="2"/>
        <v>35263.8</v>
      </c>
      <c r="M28" s="11">
        <v>14647.36</v>
      </c>
      <c r="N28" s="11">
        <v>9460.27</v>
      </c>
      <c r="O28" s="11">
        <v>16627.23</v>
      </c>
      <c r="P28" s="14">
        <f t="shared" si="3"/>
        <v>40734.86</v>
      </c>
      <c r="Q28" s="11">
        <v>9864.55</v>
      </c>
      <c r="R28" s="11">
        <v>19545.45</v>
      </c>
      <c r="S28" s="11">
        <v>13939.36</v>
      </c>
      <c r="T28" s="14">
        <f t="shared" si="4"/>
        <v>43349.36</v>
      </c>
      <c r="U28" s="14">
        <f t="shared" si="5"/>
        <v>154904.11</v>
      </c>
      <c r="V28" s="24"/>
      <c r="W28" s="25"/>
      <c r="X28" s="25"/>
      <c r="Y28" s="25"/>
    </row>
    <row r="29" spans="1:25" ht="15.75">
      <c r="A29" s="9">
        <v>28</v>
      </c>
      <c r="B29" s="10" t="s">
        <v>25</v>
      </c>
      <c r="C29" s="10"/>
      <c r="D29" s="11">
        <v>3269.75</v>
      </c>
      <c r="E29" s="11">
        <f t="shared" si="0"/>
        <v>3269.75</v>
      </c>
      <c r="F29" s="12">
        <v>1321.49</v>
      </c>
      <c r="G29" s="12">
        <v>4673.33</v>
      </c>
      <c r="H29" s="14">
        <f t="shared" si="1"/>
        <v>9264.57</v>
      </c>
      <c r="I29" s="11">
        <v>2063.95</v>
      </c>
      <c r="J29" s="11">
        <v>3204.92</v>
      </c>
      <c r="K29" s="11">
        <v>4141.02</v>
      </c>
      <c r="L29" s="14">
        <f t="shared" si="2"/>
        <v>9409.89</v>
      </c>
      <c r="M29" s="11">
        <v>3068.81</v>
      </c>
      <c r="N29" s="11">
        <v>4689.03</v>
      </c>
      <c r="O29" s="11">
        <v>3753.55</v>
      </c>
      <c r="P29" s="14">
        <f t="shared" si="3"/>
        <v>11511.39</v>
      </c>
      <c r="Q29" s="11">
        <v>3889.91</v>
      </c>
      <c r="R29" s="11">
        <v>5346.18</v>
      </c>
      <c r="S29" s="11">
        <v>3219.87</v>
      </c>
      <c r="T29" s="14">
        <f t="shared" si="4"/>
        <v>12455.96</v>
      </c>
      <c r="U29" s="14">
        <f t="shared" si="5"/>
        <v>42641.81</v>
      </c>
      <c r="V29" s="24"/>
      <c r="W29" s="25"/>
      <c r="X29" s="25"/>
      <c r="Y29" s="25"/>
    </row>
    <row r="30" spans="1:25" ht="15.75">
      <c r="A30" s="9">
        <v>29</v>
      </c>
      <c r="B30" s="10" t="s">
        <v>37</v>
      </c>
      <c r="C30" s="10"/>
      <c r="D30" s="11">
        <v>37607.91</v>
      </c>
      <c r="E30" s="11">
        <f t="shared" si="0"/>
        <v>37607.91</v>
      </c>
      <c r="F30" s="12">
        <v>41333.84</v>
      </c>
      <c r="G30" s="12">
        <v>31581.63</v>
      </c>
      <c r="H30" s="14">
        <f t="shared" si="1"/>
        <v>110523.38</v>
      </c>
      <c r="I30" s="11">
        <v>35622.32</v>
      </c>
      <c r="J30" s="11">
        <v>43324.83</v>
      </c>
      <c r="K30" s="11">
        <v>37185.02</v>
      </c>
      <c r="L30" s="14">
        <f t="shared" si="2"/>
        <v>116132.16999999998</v>
      </c>
      <c r="M30" s="11">
        <v>31991.39</v>
      </c>
      <c r="N30" s="11">
        <v>45939.63</v>
      </c>
      <c r="O30" s="11">
        <v>46899.68</v>
      </c>
      <c r="P30" s="14">
        <f t="shared" si="3"/>
        <v>124830.69999999998</v>
      </c>
      <c r="Q30" s="11">
        <v>33105.7</v>
      </c>
      <c r="R30" s="11">
        <v>51363.26</v>
      </c>
      <c r="S30" s="11">
        <v>30066.19</v>
      </c>
      <c r="T30" s="14">
        <f t="shared" si="4"/>
        <v>114535.15</v>
      </c>
      <c r="U30" s="14">
        <f t="shared" si="5"/>
        <v>466021.4</v>
      </c>
      <c r="V30" s="24"/>
      <c r="W30" s="25"/>
      <c r="X30" s="25"/>
      <c r="Y30" s="25"/>
    </row>
    <row r="31" spans="1:25" ht="15.75">
      <c r="A31" s="9">
        <v>30</v>
      </c>
      <c r="B31" s="10" t="s">
        <v>38</v>
      </c>
      <c r="C31" s="10"/>
      <c r="D31" s="11">
        <v>9465.39</v>
      </c>
      <c r="E31" s="11">
        <f t="shared" si="0"/>
        <v>9465.39</v>
      </c>
      <c r="F31" s="12">
        <v>8824.07</v>
      </c>
      <c r="G31" s="12">
        <v>5469.62</v>
      </c>
      <c r="H31" s="14">
        <f t="shared" si="1"/>
        <v>23759.079999999998</v>
      </c>
      <c r="I31" s="11">
        <v>8223.48</v>
      </c>
      <c r="J31" s="11">
        <v>7439.12</v>
      </c>
      <c r="K31" s="11">
        <v>7376.56</v>
      </c>
      <c r="L31" s="14">
        <f t="shared" si="2"/>
        <v>23039.16</v>
      </c>
      <c r="M31" s="11">
        <v>10012.04</v>
      </c>
      <c r="N31" s="11">
        <v>8919.64</v>
      </c>
      <c r="O31" s="11">
        <v>9646.53</v>
      </c>
      <c r="P31" s="14">
        <f t="shared" si="3"/>
        <v>28578.21</v>
      </c>
      <c r="Q31" s="11">
        <v>12799.1</v>
      </c>
      <c r="R31" s="11">
        <v>10632.57</v>
      </c>
      <c r="S31" s="11">
        <v>3846.69</v>
      </c>
      <c r="T31" s="14">
        <f t="shared" si="4"/>
        <v>27278.359999999997</v>
      </c>
      <c r="U31" s="14">
        <f t="shared" si="5"/>
        <v>102654.81</v>
      </c>
      <c r="V31" s="24"/>
      <c r="W31" s="25"/>
      <c r="X31" s="25"/>
      <c r="Y31" s="25"/>
    </row>
    <row r="32" spans="1:25" ht="15.75">
      <c r="A32" s="9">
        <v>31</v>
      </c>
      <c r="B32" s="10" t="s">
        <v>26</v>
      </c>
      <c r="C32" s="10"/>
      <c r="D32" s="11">
        <v>3860.01</v>
      </c>
      <c r="E32" s="11">
        <f t="shared" si="0"/>
        <v>3860.01</v>
      </c>
      <c r="F32" s="12">
        <v>3919.37</v>
      </c>
      <c r="G32" s="12">
        <v>2860.49</v>
      </c>
      <c r="H32" s="14">
        <f t="shared" si="1"/>
        <v>10639.869999999999</v>
      </c>
      <c r="I32" s="11">
        <v>3934.23</v>
      </c>
      <c r="J32" s="11">
        <v>2528.8</v>
      </c>
      <c r="K32" s="11">
        <v>3057.6</v>
      </c>
      <c r="L32" s="14">
        <f t="shared" si="2"/>
        <v>9520.630000000001</v>
      </c>
      <c r="M32" s="11">
        <v>4415.73</v>
      </c>
      <c r="N32" s="11">
        <v>4516.99</v>
      </c>
      <c r="O32" s="11">
        <v>1025.24</v>
      </c>
      <c r="P32" s="14">
        <f t="shared" si="3"/>
        <v>9957.96</v>
      </c>
      <c r="Q32" s="11">
        <v>3543.33</v>
      </c>
      <c r="R32" s="11">
        <v>3685.59</v>
      </c>
      <c r="S32" s="11">
        <v>463.98</v>
      </c>
      <c r="T32" s="14">
        <f t="shared" si="4"/>
        <v>7692.9</v>
      </c>
      <c r="U32" s="14">
        <f t="shared" si="5"/>
        <v>37811.36</v>
      </c>
      <c r="V32" s="24"/>
      <c r="W32" s="25"/>
      <c r="X32" s="25"/>
      <c r="Y32" s="25"/>
    </row>
    <row r="33" spans="1:25" ht="15.75">
      <c r="A33" s="9">
        <v>32</v>
      </c>
      <c r="B33" s="10" t="s">
        <v>49</v>
      </c>
      <c r="C33" s="10"/>
      <c r="D33" s="11">
        <v>2006.54</v>
      </c>
      <c r="E33" s="11">
        <f t="shared" si="0"/>
        <v>2006.54</v>
      </c>
      <c r="F33" s="12">
        <v>1205.26</v>
      </c>
      <c r="G33" s="12">
        <v>1813.57</v>
      </c>
      <c r="H33" s="14">
        <f t="shared" si="1"/>
        <v>5025.37</v>
      </c>
      <c r="I33" s="11">
        <v>1409.5</v>
      </c>
      <c r="J33" s="11">
        <v>1343.53</v>
      </c>
      <c r="K33" s="11">
        <v>1593.05</v>
      </c>
      <c r="L33" s="14">
        <f t="shared" si="2"/>
        <v>4346.08</v>
      </c>
      <c r="M33" s="11">
        <v>977.51</v>
      </c>
      <c r="N33" s="11">
        <v>811.7</v>
      </c>
      <c r="O33" s="11">
        <v>680.53</v>
      </c>
      <c r="P33" s="14">
        <f t="shared" si="3"/>
        <v>2469.74</v>
      </c>
      <c r="Q33" s="11">
        <v>473.52</v>
      </c>
      <c r="R33" s="11">
        <v>591.93</v>
      </c>
      <c r="S33" s="11">
        <v>1012.34</v>
      </c>
      <c r="T33" s="14">
        <f t="shared" si="4"/>
        <v>2077.79</v>
      </c>
      <c r="U33" s="14">
        <f t="shared" si="5"/>
        <v>13918.98</v>
      </c>
      <c r="V33" s="24"/>
      <c r="W33" s="25"/>
      <c r="X33" s="25"/>
      <c r="Y33" s="25"/>
    </row>
    <row r="34" spans="1:25" ht="15.75">
      <c r="A34" s="9">
        <v>33</v>
      </c>
      <c r="B34" s="10" t="s">
        <v>50</v>
      </c>
      <c r="C34" s="10"/>
      <c r="D34" s="11">
        <v>13863.15</v>
      </c>
      <c r="E34" s="11">
        <f t="shared" si="0"/>
        <v>13863.15</v>
      </c>
      <c r="F34" s="12">
        <v>17815.39</v>
      </c>
      <c r="G34" s="12">
        <v>17391.31</v>
      </c>
      <c r="H34" s="14">
        <f t="shared" si="1"/>
        <v>49069.850000000006</v>
      </c>
      <c r="I34" s="11">
        <v>17121.02</v>
      </c>
      <c r="J34" s="11">
        <v>21510.39</v>
      </c>
      <c r="K34" s="11">
        <v>21083.24</v>
      </c>
      <c r="L34" s="14">
        <f t="shared" si="2"/>
        <v>59714.65000000001</v>
      </c>
      <c r="M34" s="11">
        <v>20047.97</v>
      </c>
      <c r="N34" s="11">
        <v>26312.23</v>
      </c>
      <c r="O34" s="11">
        <v>23358.39</v>
      </c>
      <c r="P34" s="14">
        <f t="shared" si="3"/>
        <v>69718.59</v>
      </c>
      <c r="Q34" s="11">
        <v>17063.96</v>
      </c>
      <c r="R34" s="11">
        <v>23918.79</v>
      </c>
      <c r="S34" s="11">
        <v>18253.19</v>
      </c>
      <c r="T34" s="14">
        <f t="shared" si="4"/>
        <v>59235.94</v>
      </c>
      <c r="U34" s="14">
        <f t="shared" si="5"/>
        <v>237739.03000000003</v>
      </c>
      <c r="V34" s="24"/>
      <c r="W34" s="25"/>
      <c r="X34" s="25"/>
      <c r="Y34" s="25"/>
    </row>
    <row r="35" spans="1:25" ht="15.75">
      <c r="A35" s="9">
        <v>34</v>
      </c>
      <c r="B35" s="10" t="s">
        <v>51</v>
      </c>
      <c r="C35" s="10"/>
      <c r="D35" s="11">
        <v>60179.78</v>
      </c>
      <c r="E35" s="11">
        <f t="shared" si="0"/>
        <v>60179.78</v>
      </c>
      <c r="F35" s="12">
        <v>70386.85</v>
      </c>
      <c r="G35" s="12">
        <v>59456.31</v>
      </c>
      <c r="H35" s="14">
        <f t="shared" si="1"/>
        <v>190022.94</v>
      </c>
      <c r="I35" s="11">
        <v>57788.79</v>
      </c>
      <c r="J35" s="11">
        <v>66052.97</v>
      </c>
      <c r="K35" s="11">
        <v>64617.55</v>
      </c>
      <c r="L35" s="14">
        <f t="shared" si="2"/>
        <v>188459.31</v>
      </c>
      <c r="M35" s="11">
        <v>56546.64</v>
      </c>
      <c r="N35" s="11">
        <v>51507.65</v>
      </c>
      <c r="O35" s="11">
        <v>67079.96</v>
      </c>
      <c r="P35" s="14">
        <f t="shared" si="3"/>
        <v>175134.25</v>
      </c>
      <c r="Q35" s="11">
        <v>48862.01</v>
      </c>
      <c r="R35" s="11">
        <v>58756.05</v>
      </c>
      <c r="S35" s="11">
        <v>43100.59</v>
      </c>
      <c r="T35" s="14">
        <f t="shared" si="4"/>
        <v>150718.65</v>
      </c>
      <c r="U35" s="14">
        <f t="shared" si="5"/>
        <v>704335.15</v>
      </c>
      <c r="V35" s="24"/>
      <c r="W35" s="25"/>
      <c r="X35" s="25"/>
      <c r="Y35" s="25"/>
    </row>
    <row r="36" spans="1:25" ht="15.75">
      <c r="A36" s="9">
        <v>35</v>
      </c>
      <c r="B36" s="10" t="s">
        <v>52</v>
      </c>
      <c r="C36" s="10"/>
      <c r="D36" s="11">
        <v>1335.81</v>
      </c>
      <c r="E36" s="11">
        <f t="shared" si="0"/>
        <v>1335.81</v>
      </c>
      <c r="F36" s="12">
        <v>432.28</v>
      </c>
      <c r="G36" s="12">
        <v>519.09</v>
      </c>
      <c r="H36" s="14">
        <f t="shared" si="1"/>
        <v>2287.18</v>
      </c>
      <c r="I36" s="11">
        <v>1638.4</v>
      </c>
      <c r="J36" s="11">
        <v>522.83</v>
      </c>
      <c r="K36" s="11">
        <v>168.82</v>
      </c>
      <c r="L36" s="14">
        <f t="shared" si="2"/>
        <v>2330.05</v>
      </c>
      <c r="M36" s="11">
        <v>272.97</v>
      </c>
      <c r="N36" s="11">
        <v>206.54</v>
      </c>
      <c r="O36" s="11">
        <v>0</v>
      </c>
      <c r="P36" s="14">
        <f t="shared" si="3"/>
        <v>479.51</v>
      </c>
      <c r="Q36" s="11">
        <v>0</v>
      </c>
      <c r="R36" s="11">
        <v>0</v>
      </c>
      <c r="S36" s="11">
        <v>0</v>
      </c>
      <c r="T36" s="14">
        <f t="shared" si="4"/>
        <v>0</v>
      </c>
      <c r="U36" s="14">
        <f t="shared" si="5"/>
        <v>5096.74</v>
      </c>
      <c r="V36" s="24"/>
      <c r="W36" s="25"/>
      <c r="X36" s="25"/>
      <c r="Y36" s="25"/>
    </row>
    <row r="37" spans="1:25" ht="15.75">
      <c r="A37" s="9">
        <v>36</v>
      </c>
      <c r="B37" s="10" t="s">
        <v>53</v>
      </c>
      <c r="C37" s="10"/>
      <c r="D37" s="11">
        <v>1419.97</v>
      </c>
      <c r="E37" s="11">
        <f t="shared" si="0"/>
        <v>1419.97</v>
      </c>
      <c r="F37" s="12">
        <v>1315.48</v>
      </c>
      <c r="G37" s="12">
        <v>975.32</v>
      </c>
      <c r="H37" s="14">
        <f t="shared" si="1"/>
        <v>3710.77</v>
      </c>
      <c r="I37" s="11">
        <v>2852.75</v>
      </c>
      <c r="J37" s="11">
        <v>2057.45</v>
      </c>
      <c r="K37" s="11">
        <v>1645.63</v>
      </c>
      <c r="L37" s="14">
        <f t="shared" si="2"/>
        <v>6555.83</v>
      </c>
      <c r="M37" s="11">
        <v>2019.44</v>
      </c>
      <c r="N37" s="11">
        <v>772.79</v>
      </c>
      <c r="O37" s="11">
        <v>133.07</v>
      </c>
      <c r="P37" s="14">
        <f t="shared" si="3"/>
        <v>2925.3</v>
      </c>
      <c r="Q37" s="11">
        <v>1792.58</v>
      </c>
      <c r="R37" s="11">
        <v>1525.12</v>
      </c>
      <c r="S37" s="11">
        <v>1480.17</v>
      </c>
      <c r="T37" s="14">
        <f t="shared" si="4"/>
        <v>4797.87</v>
      </c>
      <c r="U37" s="14">
        <f t="shared" si="5"/>
        <v>17989.77</v>
      </c>
      <c r="V37" s="24"/>
      <c r="W37" s="25"/>
      <c r="X37" s="25"/>
      <c r="Y37" s="25"/>
    </row>
    <row r="38" spans="1:25" ht="15.75">
      <c r="A38" s="9">
        <v>37</v>
      </c>
      <c r="B38" s="10" t="s">
        <v>54</v>
      </c>
      <c r="C38" s="10"/>
      <c r="D38" s="11">
        <v>748.58</v>
      </c>
      <c r="E38" s="11">
        <f t="shared" si="0"/>
        <v>748.58</v>
      </c>
      <c r="F38" s="12">
        <v>874.95</v>
      </c>
      <c r="G38" s="12">
        <v>743.97</v>
      </c>
      <c r="H38" s="14">
        <f t="shared" si="1"/>
        <v>2367.5</v>
      </c>
      <c r="I38" s="11">
        <v>592.6</v>
      </c>
      <c r="J38" s="11">
        <v>926.17</v>
      </c>
      <c r="K38" s="11">
        <v>956.41</v>
      </c>
      <c r="L38" s="14">
        <f t="shared" si="2"/>
        <v>2475.18</v>
      </c>
      <c r="M38" s="11">
        <v>592.23</v>
      </c>
      <c r="N38" s="11">
        <v>959.26</v>
      </c>
      <c r="O38" s="11">
        <v>492.16</v>
      </c>
      <c r="P38" s="14">
        <f t="shared" si="3"/>
        <v>2043.65</v>
      </c>
      <c r="Q38" s="11">
        <v>795.71</v>
      </c>
      <c r="R38" s="11">
        <v>987.22</v>
      </c>
      <c r="S38" s="11">
        <v>620.41</v>
      </c>
      <c r="T38" s="14">
        <f t="shared" si="4"/>
        <v>2403.34</v>
      </c>
      <c r="U38" s="14">
        <f t="shared" si="5"/>
        <v>9289.67</v>
      </c>
      <c r="V38" s="24"/>
      <c r="W38" s="25"/>
      <c r="X38" s="25"/>
      <c r="Y38" s="25"/>
    </row>
    <row r="39" spans="1:25" ht="15.75">
      <c r="A39" s="9">
        <v>38</v>
      </c>
      <c r="B39" s="10" t="s">
        <v>55</v>
      </c>
      <c r="C39" s="10"/>
      <c r="D39" s="11">
        <v>686.55</v>
      </c>
      <c r="E39" s="11">
        <f t="shared" si="0"/>
        <v>686.55</v>
      </c>
      <c r="F39" s="12">
        <v>2288.34</v>
      </c>
      <c r="G39" s="12">
        <v>427.22</v>
      </c>
      <c r="H39" s="14">
        <f t="shared" si="1"/>
        <v>3402.1100000000006</v>
      </c>
      <c r="I39" s="11">
        <v>683.89</v>
      </c>
      <c r="J39" s="11">
        <v>2243.69</v>
      </c>
      <c r="K39" s="11">
        <v>532.73</v>
      </c>
      <c r="L39" s="14">
        <f t="shared" si="2"/>
        <v>3460.31</v>
      </c>
      <c r="M39" s="11">
        <v>485.38</v>
      </c>
      <c r="N39" s="11">
        <v>917.15</v>
      </c>
      <c r="O39" s="11">
        <v>803.27</v>
      </c>
      <c r="P39" s="14">
        <f t="shared" si="3"/>
        <v>2205.8</v>
      </c>
      <c r="Q39" s="11">
        <v>1504.94</v>
      </c>
      <c r="R39" s="11">
        <v>1554.43</v>
      </c>
      <c r="S39" s="11">
        <v>692.52</v>
      </c>
      <c r="T39" s="14">
        <f t="shared" si="4"/>
        <v>3751.89</v>
      </c>
      <c r="U39" s="14">
        <f t="shared" si="5"/>
        <v>12820.11</v>
      </c>
      <c r="V39" s="24"/>
      <c r="W39" s="25"/>
      <c r="X39" s="25"/>
      <c r="Y39" s="25"/>
    </row>
    <row r="40" spans="1:25" ht="18" customHeight="1">
      <c r="A40" s="13"/>
      <c r="B40" s="13" t="s">
        <v>24</v>
      </c>
      <c r="C40" s="10">
        <f>SUM(C3:C39)</f>
        <v>3949.73</v>
      </c>
      <c r="D40" s="14">
        <f>SUM(D3:D39)</f>
        <v>922848.7100000004</v>
      </c>
      <c r="E40" s="11">
        <f t="shared" si="0"/>
        <v>926798.4400000004</v>
      </c>
      <c r="F40" s="14">
        <f>SUM(F3:F39)</f>
        <v>796368.97</v>
      </c>
      <c r="G40" s="14">
        <f>SUM(G3:G39)</f>
        <v>795151.8799999999</v>
      </c>
      <c r="H40" s="14">
        <f t="shared" si="1"/>
        <v>2518319.29</v>
      </c>
      <c r="I40" s="14">
        <f>SUM(I3:I39)</f>
        <v>867815.23</v>
      </c>
      <c r="J40" s="14">
        <f>SUM(J3:J39)</f>
        <v>862679.9600000001</v>
      </c>
      <c r="K40" s="14">
        <f>SUM(K3:K39)</f>
        <v>820832.1400000001</v>
      </c>
      <c r="L40" s="14">
        <f t="shared" si="2"/>
        <v>2551327.33</v>
      </c>
      <c r="M40" s="14">
        <f>SUM(M3:M39)</f>
        <v>914869.4699999999</v>
      </c>
      <c r="N40" s="14">
        <f>SUM(N3:N39)</f>
        <v>879079.3500000001</v>
      </c>
      <c r="O40" s="14">
        <f>SUM(O3:O39)</f>
        <v>864727.0100000001</v>
      </c>
      <c r="P40" s="14">
        <f t="shared" si="3"/>
        <v>2658675.83</v>
      </c>
      <c r="Q40" s="15">
        <f>SUM(Q3:Q39)</f>
        <v>983581.7199999999</v>
      </c>
      <c r="R40" s="15">
        <f>SUM(R3:R39)</f>
        <v>970702.2200000001</v>
      </c>
      <c r="S40" s="15">
        <v>776086.4</v>
      </c>
      <c r="T40" s="14">
        <f t="shared" si="4"/>
        <v>2730370.34</v>
      </c>
      <c r="U40" s="14">
        <f t="shared" si="5"/>
        <v>10458692.79</v>
      </c>
      <c r="V40" s="24"/>
      <c r="W40" s="25"/>
      <c r="X40" s="25"/>
      <c r="Y40" s="25"/>
    </row>
    <row r="41" spans="13:19" ht="12.75">
      <c r="M41" s="1"/>
      <c r="N41" s="1"/>
      <c r="P41" s="19"/>
      <c r="R41" s="1"/>
      <c r="S41" s="1"/>
    </row>
    <row r="42" spans="12:16" ht="12.75">
      <c r="L42" s="19"/>
      <c r="M42" s="1"/>
      <c r="N42" s="1"/>
      <c r="P42" s="19"/>
    </row>
    <row r="43" spans="16:19" ht="12.75">
      <c r="P43" s="19"/>
      <c r="S43" s="1"/>
    </row>
    <row r="46" ht="12.75">
      <c r="P46" s="19"/>
    </row>
  </sheetData>
  <printOptions/>
  <pageMargins left="0.75" right="0.75" top="1" bottom="1" header="0.5" footer="0.5"/>
  <pageSetup horizontalDpi="600" verticalDpi="600" orientation="landscape" scale="50" r:id="rId1"/>
  <colBreaks count="1" manualBreakCount="1">
    <brk id="2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HP_03</cp:lastModifiedBy>
  <cp:lastPrinted>2019-01-21T00:57:32Z</cp:lastPrinted>
  <dcterms:created xsi:type="dcterms:W3CDTF">2007-01-25T07:52:20Z</dcterms:created>
  <dcterms:modified xsi:type="dcterms:W3CDTF">2019-02-11T07:02:03Z</dcterms:modified>
  <cp:category/>
  <cp:version/>
  <cp:contentType/>
  <cp:contentStatus/>
</cp:coreProperties>
</file>